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288383_Metsküla/"/>
    </mc:Choice>
  </mc:AlternateContent>
  <xr:revisionPtr revIDLastSave="3866" documentId="13_ncr:1_{527BB10C-8909-4436-9A7C-A24F53E7C016}" xr6:coauthVersionLast="47" xr6:coauthVersionMax="47" xr10:uidLastSave="{C5ADFA1A-F38B-441D-A2A4-68BA4E841D11}"/>
  <bookViews>
    <workbookView xWindow="-108" yWindow="-108" windowWidth="30936" windowHeight="167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9" i="11" l="1"/>
  <c r="F50" i="11"/>
  <c r="F51" i="11"/>
  <c r="F52" i="11"/>
  <c r="F53" i="11"/>
  <c r="F54" i="11"/>
  <c r="F55" i="11"/>
  <c r="F56" i="11"/>
  <c r="F57" i="11"/>
  <c r="F48" i="11"/>
  <c r="F47" i="11"/>
  <c r="F46" i="11"/>
  <c r="F45" i="11"/>
  <c r="F44" i="11"/>
  <c r="F43" i="11"/>
  <c r="F42" i="11"/>
  <c r="F41" i="11"/>
  <c r="F40" i="11"/>
  <c r="F39" i="11"/>
  <c r="F94" i="11" l="1"/>
  <c r="F93" i="11"/>
  <c r="F92" i="11"/>
  <c r="F91" i="11"/>
  <c r="F90" i="11"/>
  <c r="F88" i="11"/>
  <c r="F87" i="11"/>
  <c r="F86" i="11"/>
  <c r="F95" i="11" s="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25" i="11"/>
  <c r="F24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64" i="11"/>
  <c r="F63" i="11"/>
  <c r="F62" i="11"/>
  <c r="F60" i="11" l="1"/>
  <c r="F59" i="11"/>
  <c r="F58" i="11"/>
  <c r="F66" i="11" l="1"/>
  <c r="F65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67" i="11" l="1"/>
  <c r="E96" i="11" s="1"/>
</calcChain>
</file>

<file path=xl/sharedStrings.xml><?xml version="1.0" encoding="utf-8"?>
<sst xmlns="http://schemas.openxmlformats.org/spreadsheetml/2006/main" count="193" uniqueCount="88">
  <si>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</si>
  <si>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</si>
  <si>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</si>
  <si>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</si>
  <si>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</si>
  <si>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</si>
  <si>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</si>
  <si>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</si>
  <si>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</si>
  <si>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</si>
  <si>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</si>
  <si>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</si>
  <si>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</si>
  <si>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</si>
  <si>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</si>
  <si>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</si>
  <si>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</si>
  <si>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</si>
  <si>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</si>
  <si>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</si>
  <si>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</si>
  <si>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</si>
  <si>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</si>
  <si>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</si>
  <si>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</si>
  <si>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</si>
  <si>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Geotekstiili (Deklareeritud tõmbetugevus MD/CMD ≥20 kN/m, 5,0 m lai) paigaldamine tihendatud ja profileeritud muldele</t>
  </si>
  <si>
    <t>Liiklusmärgi 221 "Anna teed" komplekti paigaldamine koos eelteavitusmärgiga 221+811 (suurusgrupp 2)</t>
  </si>
  <si>
    <t>tm</t>
  </si>
  <si>
    <t xml:space="preserve">m </t>
  </si>
  <si>
    <t>Kruusast teekatte ehitustööd koos tihendamisega, H=10sm, Purustatud kruus, Positsioon nr. 6 (+materjal ja vedu karjäärist)</t>
  </si>
  <si>
    <t>Võsa, peenmetsa ja metsa raie, koondamine hunnikutesse ja kokkuvedu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</si>
  <si>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</si>
  <si>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</si>
  <si>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 xml:space="preserve">**** Liiva filtratsiooni moodul määratakse EVS902-20 standarti alusel.  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</si>
  <si>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</si>
  <si>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</si>
  <si>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</si>
  <si>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</si>
  <si>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>Truupide mahamärkimine</t>
  </si>
  <si>
    <t>Liiklusmärgi 221 "Anna teed" komplekti paigaldamine (suurusgrupp 2)</t>
  </si>
  <si>
    <t>Kruusast tee-elementide aluse ehitamine koos tihendamisega, H=20sm, Sorteeritud kruus, Positsioon nr. 4 (+materjal ja vedu karjäärist)</t>
  </si>
  <si>
    <t>Kruusast tee-elementide katte ehitamine koos tihendamisega, H=10 sm, Purustatud kruus, Positsioon nr. 6 (+materjal ja vedu karjäärist)</t>
  </si>
  <si>
    <t>Kraavide ja nõvade kaevamine/puhastamine I-II gr.pinnas, koos pinnase planeerimise ja ekspluatatsiooni eelse puhastamisega</t>
  </si>
  <si>
    <t>2 otsakut</t>
  </si>
  <si>
    <t>Tee rajatiste mahamärkimine</t>
  </si>
  <si>
    <t xml:space="preserve">Muldkeha ehitamine juurdeveetavast pinnasest (liiv (k≥0,5m/24h)) paigaldamine ja tihendamine (+materjal ja vedu karjäärist) </t>
  </si>
  <si>
    <t>Kruusast teealuse ehitamine koos tihendamisega, (k≥1,0m/24h), sorteeritud kruus Positsioon nr. 4, H=20sm (+materjal ja vedu karjäärist)</t>
  </si>
  <si>
    <t>Muru kasvualuse rajamine ja külv, h= 10cm</t>
  </si>
  <si>
    <t>Uute veejuhtmete mahamärkimine</t>
  </si>
  <si>
    <t>Kruusast teealuse ehitustööd koos tihendamisega, H=20sm, Sorteeritud kruus, Positsioon nr. 4 (+materjal ja vedu karjäärist)</t>
  </si>
  <si>
    <t>Mulde aluspinna planeerimine ja tihendamine</t>
  </si>
  <si>
    <t>Kruusast teekatte ehitamine koos tihendamisega, H=12 sm, Purustatud kruus, Positsioon nr. 6 (+materjal ja vedu karjäärist)</t>
  </si>
  <si>
    <t>Karjalasma - Pahapilli tee (2,79 km) rekonstrueerimine</t>
  </si>
  <si>
    <t>Karjalasma - Pahapilli tee (2,79 km) rekonstrueerimine kokku</t>
  </si>
  <si>
    <t>Koordinaatidega seotud teostusjoonise koostamine (RMK nõuete kohane ja digitaalne) koos Tiigi teega</t>
  </si>
  <si>
    <t>Koordinaatidega seotud teostusjoonise koostamine (RMK nõuete kohane ja digitaalne) koos Karjalasma - Pahapilli teega</t>
  </si>
  <si>
    <t>Tiigi tee (0,85 km) rekonstrueerimine</t>
  </si>
  <si>
    <t>Tiigi tee (0,85 km) rekonstrueerimine kokku</t>
  </si>
  <si>
    <t>3,637 km</t>
  </si>
  <si>
    <t>Lisa 1 - Hinnapakkumuse vorm hankes "Metsküla teede rekonstrueerimine"</t>
  </si>
  <si>
    <t>Riigitee 21126 Järise - Asuka km 6,479 ja Karjalasma - Pahapilli tee (4030211) ristumiskoha ehitamine s.h.</t>
  </si>
  <si>
    <t>Tee- ja kraavitrassi, tee- ja keskkonnarajatiste aluse puittaimestiku kändude juurimine ekskavaatoriga</t>
  </si>
  <si>
    <t>Ø20 truubi torude väljatõstmine ja utiliseerimine</t>
  </si>
  <si>
    <t>Ø30 truubi torude väljatõstmine ja utiliseerimine</t>
  </si>
  <si>
    <t>Ø50 truubi torude väljatõstmine ja utiliseerimine</t>
  </si>
  <si>
    <t>Di=40cm plasttruubi torustiku, tüüp 40PT, ehitamine (profileeritud plasttoru, SN8)</t>
  </si>
  <si>
    <t>Di=50cm plasttruubi torustiku, tüüp 50PT, ehitamine (profileeritud plasttoru, SN8)</t>
  </si>
  <si>
    <t>Di=60cm plasttruubi torustiku, tüüp 60PT, ehitamine (profileeritud plasttoru, SN8)</t>
  </si>
  <si>
    <t>Ø40cm plasttruubi mattotsaku ehitamine (tüüp MAO)</t>
  </si>
  <si>
    <t>Ø40cm plasttruubi kiviotsaku kivikindlustusega ehitamine (tüüp KOK)</t>
  </si>
  <si>
    <t>Ø50cm plasttruubi mattotsaku ehitamine (tüüp MAO)</t>
  </si>
  <si>
    <t>Ø60cm plasttruubi kiviotsaku kivikindlustusega ehitamine (tüüp KOK)</t>
  </si>
  <si>
    <t>Olemasoleva truubi otsakute lammutus</t>
  </si>
  <si>
    <r>
      <t>m</t>
    </r>
    <r>
      <rPr>
        <vertAlign val="superscript"/>
        <sz val="8"/>
        <color theme="1"/>
        <rFont val="Arial"/>
        <family val="2"/>
      </rPr>
      <t>3</t>
    </r>
  </si>
  <si>
    <t>Tee parameetrite ja -elementide mahamärkimine (telg, servad, nõvade siseservad)</t>
  </si>
  <si>
    <t>Olemasoleva maapinna/teemulde tasandamine ning töötlemine buldooseriga ühtlaseks aluseks</t>
  </si>
  <si>
    <r>
      <t>m</t>
    </r>
    <r>
      <rPr>
        <vertAlign val="superscript"/>
        <sz val="8"/>
        <color theme="1"/>
        <rFont val="Arial"/>
        <family val="2"/>
      </rPr>
      <t>2</t>
    </r>
  </si>
  <si>
    <t>Geotekstiili (deklareeritud tõmbetugevus MD/CMD ≥20 kN/m, mittekootud, laiusega 5.0m), paigaldamine tihendatud ja profileeritud muldkehale</t>
  </si>
  <si>
    <t>Kruusast tee-elementide katte ehitamine koos tihendamisega, H=30sm, Sorteeritud kruus, Positsioon nr. 4 (+materjal ja vedu karjäärist)</t>
  </si>
  <si>
    <t>Mahasõidukohtade M3 katendi ehitamine koos tihendamisega (A=4.5m, L=10m, R=10m)</t>
  </si>
  <si>
    <t>Ol.ol. mahasõidu likvideerimine</t>
  </si>
  <si>
    <t>Kasvupinnase eemaldamine (hkeskm=20cm), Ehituseks sobimatu pinnase kaevandamine ja Uute kraavide kaevamine</t>
  </si>
  <si>
    <t>Mahasõidukohtade M1 katendi ehitamine koos tihendamisega (A=4.5m, L=20m, R=10m) s.h.</t>
  </si>
  <si>
    <t>Mahasõidukohtade M3 katendi ehitamine koos tihendamisega (A=4.5m, L=10m, R=10m) s.h.</t>
  </si>
  <si>
    <t>Tagasipööramiskoha TP-L katendi ehitamine koos tihendamisega s.h.</t>
  </si>
  <si>
    <t>Teede T-kujulise ristmiku R-T katendi ehitamine koos tihendamisega s.h.</t>
  </si>
  <si>
    <t>Teede nelikristmiku R katendi ehitamine koos tihendamisega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</si>
</sst>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sz val="8"/>
      <name val="Arial"/>
      <family val="2"/>
    </font>
    <font>
      <vertAlign val="superscript"/>
      <sz val="8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1" fontId="29" fillId="0" borderId="14" xfId="57" applyFont="1" applyAlignment="1">
      <alignment horizontal="right" vertical="center" wrapText="1"/>
    </xf>
    <xf numFmtId="3" fontId="30" fillId="0" borderId="14" xfId="0" applyNumberFormat="1" applyFont="1" applyBorder="1" applyAlignment="1">
      <alignment horizontal="right" vertical="center" wrapText="1"/>
    </xf>
    <xf numFmtId="0" fontId="30" fillId="0" borderId="14" xfId="0" applyFont="1" applyBorder="1" applyAlignment="1">
      <alignment horizontal="right" vertical="center" wrapText="1"/>
    </xf>
    <xf numFmtId="0" fontId="31" fillId="0" borderId="14" xfId="0" applyFont="1" applyBorder="1" applyAlignment="1">
      <alignment horizontal="left" vertical="center" wrapText="1"/>
    </xf>
    <xf numFmtId="4" fontId="2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6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/>
    </xf>
    <xf numFmtId="4" fontId="28" fillId="0" borderId="26" xfId="0" applyNumberFormat="1" applyFont="1" applyBorder="1" applyAlignment="1">
      <alignment vertical="center"/>
    </xf>
    <xf numFmtId="4" fontId="28" fillId="0" borderId="26" xfId="0" applyNumberFormat="1" applyFont="1" applyBorder="1" applyAlignment="1">
      <alignment horizontal="right" vertical="center"/>
    </xf>
    <xf numFmtId="4" fontId="2" fillId="0" borderId="27" xfId="0" applyNumberFormat="1" applyFont="1" applyBorder="1" applyAlignment="1">
      <alignment horizontal="right" vertical="center" wrapText="1"/>
    </xf>
    <xf numFmtId="4" fontId="3" fillId="0" borderId="28" xfId="0" applyNumberFormat="1" applyFont="1" applyBorder="1" applyAlignment="1">
      <alignment horizontal="right" vertical="center" wrapText="1"/>
    </xf>
    <xf numFmtId="0" fontId="33" fillId="0" borderId="14" xfId="0" applyFont="1" applyBorder="1" applyAlignment="1">
      <alignment horizontal="right" vertical="center" wrapText="1"/>
    </xf>
    <xf numFmtId="0" fontId="29" fillId="0" borderId="24" xfId="0" applyFont="1" applyBorder="1" applyAlignment="1">
      <alignment horizontal="right" vertical="center" wrapText="1"/>
    </xf>
    <xf numFmtId="0" fontId="32" fillId="0" borderId="14" xfId="0" applyFont="1" applyBorder="1" applyAlignment="1">
      <alignment vertical="center" wrapText="1"/>
    </xf>
    <xf numFmtId="0" fontId="31" fillId="0" borderId="14" xfId="0" applyFont="1" applyBorder="1" applyAlignment="1">
      <alignment horizontal="center" vertical="center"/>
    </xf>
    <xf numFmtId="1" fontId="31" fillId="0" borderId="14" xfId="0" applyNumberFormat="1" applyFont="1" applyBorder="1" applyAlignment="1">
      <alignment horizontal="right" vertical="center"/>
    </xf>
    <xf numFmtId="0" fontId="34" fillId="0" borderId="14" xfId="0" applyFont="1" applyBorder="1" applyAlignment="1">
      <alignment vertical="center" wrapText="1"/>
    </xf>
    <xf numFmtId="2" fontId="31" fillId="0" borderId="14" xfId="0" applyNumberFormat="1" applyFont="1" applyBorder="1" applyAlignment="1">
      <alignment horizontal="right" vertical="center"/>
    </xf>
    <xf numFmtId="3" fontId="31" fillId="0" borderId="14" xfId="0" applyNumberFormat="1" applyFont="1" applyBorder="1" applyAlignment="1">
      <alignment horizontal="right" vertical="center"/>
    </xf>
    <xf numFmtId="0" fontId="31" fillId="0" borderId="14" xfId="0" applyFont="1" applyBorder="1" applyAlignment="1">
      <alignment horizontal="left" vertical="center"/>
    </xf>
    <xf numFmtId="0" fontId="32" fillId="0" borderId="14" xfId="0" applyFont="1" applyBorder="1" applyAlignment="1">
      <alignment horizontal="left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left" vertical="center"/>
    </xf>
    <xf numFmtId="1" fontId="31" fillId="0" borderId="14" xfId="0" applyNumberFormat="1" applyFont="1" applyBorder="1" applyAlignment="1">
      <alignment horizontal="right" vertical="center" wrapText="1"/>
    </xf>
    <xf numFmtId="0" fontId="34" fillId="0" borderId="14" xfId="0" applyFont="1" applyBorder="1" applyAlignment="1">
      <alignment horizontal="right" vertical="center"/>
    </xf>
    <xf numFmtId="0" fontId="29" fillId="0" borderId="14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right" vertical="center"/>
    </xf>
    <xf numFmtId="0" fontId="3" fillId="0" borderId="30" xfId="0" applyFont="1" applyBorder="1" applyAlignment="1">
      <alignment horizontal="right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25" borderId="21" xfId="0" applyNumberFormat="1" applyFont="1" applyFill="1" applyBorder="1" applyAlignment="1">
      <alignment horizontal="center" vertical="center" wrapText="1"/>
    </xf>
    <xf numFmtId="4" fontId="3" fillId="25" borderId="22" xfId="0" applyNumberFormat="1" applyFont="1" applyFill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09"/>
  <sheetViews>
    <sheetView tabSelected="1" topLeftCell="A69" workbookViewId="0">
      <selection activeCell="S83" sqref="S83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9.2" customHeight="1" x14ac:dyDescent="0.25">
      <c r="A1" s="58" t="s">
        <v>60</v>
      </c>
      <c r="B1" s="59"/>
      <c r="C1" s="59"/>
      <c r="D1" s="59"/>
      <c r="E1" s="59"/>
      <c r="F1" s="59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60" t="s">
        <v>2</v>
      </c>
      <c r="B5" s="63" t="s">
        <v>0</v>
      </c>
      <c r="C5" s="63" t="s">
        <v>3</v>
      </c>
      <c r="D5" s="63" t="s">
        <v>4</v>
      </c>
      <c r="E5" s="66" t="s">
        <v>5</v>
      </c>
      <c r="F5" s="69" t="s">
        <v>6</v>
      </c>
    </row>
    <row r="6" spans="1:47" s="4" customFormat="1" ht="13.2" x14ac:dyDescent="0.25">
      <c r="A6" s="61"/>
      <c r="B6" s="64"/>
      <c r="C6" s="64"/>
      <c r="D6" s="64"/>
      <c r="E6" s="67"/>
      <c r="F6" s="70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62"/>
      <c r="B7" s="65"/>
      <c r="C7" s="65"/>
      <c r="D7" s="13" t="s">
        <v>59</v>
      </c>
      <c r="E7" s="68"/>
      <c r="F7" s="71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75" customHeight="1" x14ac:dyDescent="0.25">
      <c r="A8" s="74" t="s">
        <v>53</v>
      </c>
      <c r="B8" s="75"/>
      <c r="C8" s="75"/>
      <c r="D8" s="75"/>
      <c r="E8" s="75"/>
      <c r="F8" s="76"/>
      <c r="G8" s="1"/>
      <c r="H8" s="1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8" customHeight="1" x14ac:dyDescent="0.25">
      <c r="A9" s="12">
        <v>1</v>
      </c>
      <c r="B9" s="33" t="s">
        <v>31</v>
      </c>
      <c r="C9" s="45" t="s">
        <v>28</v>
      </c>
      <c r="D9" s="46">
        <v>5</v>
      </c>
      <c r="E9" s="10"/>
      <c r="F9" s="11">
        <f t="shared" ref="F9:F48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21.6" customHeight="1" x14ac:dyDescent="0.25">
      <c r="A10" s="12">
        <v>2</v>
      </c>
      <c r="B10" s="47" t="s">
        <v>62</v>
      </c>
      <c r="C10" s="45" t="s">
        <v>17</v>
      </c>
      <c r="D10" s="48">
        <v>2.59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8" customHeight="1" x14ac:dyDescent="0.25">
      <c r="A11" s="12">
        <v>3</v>
      </c>
      <c r="B11" s="33" t="s">
        <v>49</v>
      </c>
      <c r="C11" s="45" t="s">
        <v>11</v>
      </c>
      <c r="D11" s="49">
        <v>1022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.6" customHeight="1" x14ac:dyDescent="0.25">
      <c r="A12" s="12">
        <v>4</v>
      </c>
      <c r="B12" s="19" t="s">
        <v>43</v>
      </c>
      <c r="C12" s="34" t="s">
        <v>29</v>
      </c>
      <c r="D12" s="49">
        <v>2405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8" customHeight="1" x14ac:dyDescent="0.25">
      <c r="A13" s="12">
        <v>5</v>
      </c>
      <c r="B13" s="33" t="s">
        <v>39</v>
      </c>
      <c r="C13" s="45" t="s">
        <v>10</v>
      </c>
      <c r="D13" s="46">
        <v>10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8" customHeight="1" x14ac:dyDescent="0.25">
      <c r="A14" s="12">
        <v>6</v>
      </c>
      <c r="B14" s="33" t="s">
        <v>63</v>
      </c>
      <c r="C14" s="45" t="s">
        <v>11</v>
      </c>
      <c r="D14" s="46">
        <v>9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8" customHeight="1" x14ac:dyDescent="0.25">
      <c r="A15" s="12">
        <v>7</v>
      </c>
      <c r="B15" s="33" t="s">
        <v>64</v>
      </c>
      <c r="C15" s="45" t="s">
        <v>11</v>
      </c>
      <c r="D15" s="46">
        <v>18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8" customHeight="1" x14ac:dyDescent="0.25">
      <c r="A16" s="12">
        <v>8</v>
      </c>
      <c r="B16" s="33" t="s">
        <v>65</v>
      </c>
      <c r="C16" s="45" t="s">
        <v>11</v>
      </c>
      <c r="D16" s="46">
        <v>57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8" customHeight="1" x14ac:dyDescent="0.25">
      <c r="A17" s="12">
        <v>9</v>
      </c>
      <c r="B17" s="33" t="s">
        <v>66</v>
      </c>
      <c r="C17" s="45" t="s">
        <v>11</v>
      </c>
      <c r="D17" s="46">
        <v>48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8" customHeight="1" x14ac:dyDescent="0.25">
      <c r="A18" s="12">
        <v>10</v>
      </c>
      <c r="B18" s="33" t="s">
        <v>67</v>
      </c>
      <c r="C18" s="45" t="s">
        <v>11</v>
      </c>
      <c r="D18" s="46">
        <v>38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8" customHeight="1" x14ac:dyDescent="0.25">
      <c r="A19" s="12">
        <v>11</v>
      </c>
      <c r="B19" s="33" t="s">
        <v>68</v>
      </c>
      <c r="C19" s="45" t="s">
        <v>11</v>
      </c>
      <c r="D19" s="46">
        <v>10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8" customHeight="1" x14ac:dyDescent="0.25">
      <c r="A20" s="12">
        <v>12</v>
      </c>
      <c r="B20" s="33" t="s">
        <v>69</v>
      </c>
      <c r="C20" s="45" t="s">
        <v>44</v>
      </c>
      <c r="D20" s="46">
        <v>4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8" customHeight="1" x14ac:dyDescent="0.25">
      <c r="A21" s="12">
        <v>13</v>
      </c>
      <c r="B21" s="33" t="s">
        <v>70</v>
      </c>
      <c r="C21" s="45" t="s">
        <v>44</v>
      </c>
      <c r="D21" s="46">
        <v>1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8" customHeight="1" x14ac:dyDescent="0.25">
      <c r="A22" s="12">
        <v>14</v>
      </c>
      <c r="B22" s="33" t="s">
        <v>71</v>
      </c>
      <c r="C22" s="45" t="s">
        <v>44</v>
      </c>
      <c r="D22" s="46">
        <v>4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10.8" customHeight="1" x14ac:dyDescent="0.25">
      <c r="A23" s="12">
        <v>15</v>
      </c>
      <c r="B23" s="33" t="s">
        <v>72</v>
      </c>
      <c r="C23" s="45" t="s">
        <v>44</v>
      </c>
      <c r="D23" s="46">
        <v>1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8" customHeight="1" x14ac:dyDescent="0.25">
      <c r="A24" s="12">
        <v>16</v>
      </c>
      <c r="B24" s="50" t="s">
        <v>73</v>
      </c>
      <c r="C24" s="45" t="s">
        <v>74</v>
      </c>
      <c r="D24" s="48">
        <v>1.63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10.8" customHeight="1" x14ac:dyDescent="0.25">
      <c r="A25" s="12">
        <v>17</v>
      </c>
      <c r="B25" s="50" t="s">
        <v>75</v>
      </c>
      <c r="C25" s="45" t="s">
        <v>11</v>
      </c>
      <c r="D25" s="49">
        <v>2786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10.8" customHeight="1" x14ac:dyDescent="0.25">
      <c r="A26" s="12">
        <v>18</v>
      </c>
      <c r="B26" s="50" t="s">
        <v>45</v>
      </c>
      <c r="C26" s="45" t="s">
        <v>10</v>
      </c>
      <c r="D26" s="49">
        <v>12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.6" customHeight="1" x14ac:dyDescent="0.25">
      <c r="A27" s="12">
        <v>19</v>
      </c>
      <c r="B27" s="33" t="s">
        <v>76</v>
      </c>
      <c r="C27" s="45" t="s">
        <v>77</v>
      </c>
      <c r="D27" s="49">
        <v>17552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.6" customHeight="1" x14ac:dyDescent="0.25">
      <c r="A28" s="12">
        <v>20</v>
      </c>
      <c r="B28" s="33" t="s">
        <v>78</v>
      </c>
      <c r="C28" s="45" t="s">
        <v>77</v>
      </c>
      <c r="D28" s="49">
        <v>12845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5">
      <c r="A29" s="12">
        <v>21</v>
      </c>
      <c r="B29" s="18" t="s">
        <v>30</v>
      </c>
      <c r="C29" s="45" t="s">
        <v>74</v>
      </c>
      <c r="D29" s="49">
        <v>1195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.6" customHeight="1" x14ac:dyDescent="0.25">
      <c r="A30" s="12">
        <v>22</v>
      </c>
      <c r="B30" s="33" t="s">
        <v>50</v>
      </c>
      <c r="C30" s="45" t="s">
        <v>74</v>
      </c>
      <c r="D30" s="49">
        <v>2620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.6" customHeight="1" x14ac:dyDescent="0.25">
      <c r="A31" s="12">
        <v>23</v>
      </c>
      <c r="B31" s="51" t="s">
        <v>83</v>
      </c>
      <c r="C31" s="52" t="s">
        <v>10</v>
      </c>
      <c r="D31" s="53">
        <v>1</v>
      </c>
      <c r="E31" s="10"/>
      <c r="F31" s="11">
        <f t="shared" si="0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.6" customHeight="1" x14ac:dyDescent="0.25">
      <c r="A32" s="12">
        <v>24</v>
      </c>
      <c r="B32" s="30" t="s">
        <v>26</v>
      </c>
      <c r="C32" s="52" t="s">
        <v>77</v>
      </c>
      <c r="D32" s="53">
        <v>150</v>
      </c>
      <c r="E32" s="10"/>
      <c r="F32" s="11">
        <f t="shared" si="0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21.6" customHeight="1" x14ac:dyDescent="0.25">
      <c r="A33" s="12">
        <v>25</v>
      </c>
      <c r="B33" s="32" t="s">
        <v>79</v>
      </c>
      <c r="C33" s="52" t="s">
        <v>74</v>
      </c>
      <c r="D33" s="53">
        <v>41</v>
      </c>
      <c r="E33" s="10"/>
      <c r="F33" s="11">
        <f t="shared" si="0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.6" customHeight="1" x14ac:dyDescent="0.25">
      <c r="A34" s="12">
        <v>26</v>
      </c>
      <c r="B34" s="51" t="s">
        <v>84</v>
      </c>
      <c r="C34" s="52" t="s">
        <v>10</v>
      </c>
      <c r="D34" s="53">
        <v>7</v>
      </c>
      <c r="E34" s="10"/>
      <c r="F34" s="11">
        <f t="shared" si="0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.6" customHeight="1" x14ac:dyDescent="0.25">
      <c r="A35" s="12">
        <v>27</v>
      </c>
      <c r="B35" s="30" t="s">
        <v>26</v>
      </c>
      <c r="C35" s="52" t="s">
        <v>77</v>
      </c>
      <c r="D35" s="53">
        <v>700</v>
      </c>
      <c r="E35" s="10"/>
      <c r="F35" s="11">
        <f t="shared" si="0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.6" customHeight="1" x14ac:dyDescent="0.25">
      <c r="A36" s="12">
        <v>28</v>
      </c>
      <c r="B36" s="32" t="s">
        <v>79</v>
      </c>
      <c r="C36" s="52" t="s">
        <v>74</v>
      </c>
      <c r="D36" s="53">
        <v>210</v>
      </c>
      <c r="E36" s="10"/>
      <c r="F36" s="11">
        <f t="shared" si="0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10.8" customHeight="1" x14ac:dyDescent="0.25">
      <c r="A37" s="12">
        <v>29</v>
      </c>
      <c r="B37" s="54" t="s">
        <v>85</v>
      </c>
      <c r="C37" s="52" t="s">
        <v>10</v>
      </c>
      <c r="D37" s="53">
        <v>1</v>
      </c>
      <c r="E37" s="10"/>
      <c r="F37" s="11">
        <f t="shared" si="0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21.6" customHeight="1" x14ac:dyDescent="0.25">
      <c r="A38" s="12">
        <v>30</v>
      </c>
      <c r="B38" s="30" t="s">
        <v>26</v>
      </c>
      <c r="C38" s="52" t="s">
        <v>77</v>
      </c>
      <c r="D38" s="53">
        <v>770</v>
      </c>
      <c r="E38" s="10"/>
      <c r="F38" s="11">
        <f t="shared" si="0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21.6" customHeight="1" x14ac:dyDescent="0.25">
      <c r="A39" s="12">
        <v>31</v>
      </c>
      <c r="B39" s="31" t="s">
        <v>42</v>
      </c>
      <c r="C39" s="52" t="s">
        <v>74</v>
      </c>
      <c r="D39" s="55">
        <v>70</v>
      </c>
      <c r="E39" s="10"/>
      <c r="F39" s="11">
        <f t="shared" si="0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.6" customHeight="1" x14ac:dyDescent="0.25">
      <c r="A40" s="12">
        <v>32</v>
      </c>
      <c r="B40" s="32" t="s">
        <v>41</v>
      </c>
      <c r="C40" s="52" t="s">
        <v>74</v>
      </c>
      <c r="D40" s="53">
        <v>154</v>
      </c>
      <c r="E40" s="10"/>
      <c r="F40" s="11">
        <f t="shared" si="0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10.8" customHeight="1" x14ac:dyDescent="0.25">
      <c r="A41" s="12">
        <v>33</v>
      </c>
      <c r="B41" s="54" t="s">
        <v>86</v>
      </c>
      <c r="C41" s="52" t="s">
        <v>10</v>
      </c>
      <c r="D41" s="53">
        <v>1</v>
      </c>
      <c r="E41" s="10"/>
      <c r="F41" s="11">
        <f t="shared" si="0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.6" customHeight="1" x14ac:dyDescent="0.25">
      <c r="A42" s="12">
        <v>34</v>
      </c>
      <c r="B42" s="30" t="s">
        <v>26</v>
      </c>
      <c r="C42" s="52" t="s">
        <v>77</v>
      </c>
      <c r="D42" s="53">
        <v>500</v>
      </c>
      <c r="E42" s="10"/>
      <c r="F42" s="11">
        <f t="shared" si="0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21.6" customHeight="1" x14ac:dyDescent="0.25">
      <c r="A43" s="12">
        <v>35</v>
      </c>
      <c r="B43" s="31" t="s">
        <v>42</v>
      </c>
      <c r="C43" s="52" t="s">
        <v>74</v>
      </c>
      <c r="D43" s="55">
        <v>45</v>
      </c>
      <c r="E43" s="10"/>
      <c r="F43" s="11">
        <f t="shared" si="0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21.6" customHeight="1" x14ac:dyDescent="0.25">
      <c r="A44" s="12">
        <v>36</v>
      </c>
      <c r="B44" s="32" t="s">
        <v>41</v>
      </c>
      <c r="C44" s="52" t="s">
        <v>74</v>
      </c>
      <c r="D44" s="53">
        <v>100</v>
      </c>
      <c r="E44" s="10"/>
      <c r="F44" s="11">
        <f t="shared" si="0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10.8" customHeight="1" x14ac:dyDescent="0.25">
      <c r="A45" s="12">
        <v>37</v>
      </c>
      <c r="B45" s="54" t="s">
        <v>87</v>
      </c>
      <c r="C45" s="52" t="s">
        <v>10</v>
      </c>
      <c r="D45" s="53">
        <v>1</v>
      </c>
      <c r="E45" s="10"/>
      <c r="F45" s="11">
        <f t="shared" si="0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.6" customHeight="1" x14ac:dyDescent="0.25">
      <c r="A46" s="12">
        <v>38</v>
      </c>
      <c r="B46" s="30" t="s">
        <v>26</v>
      </c>
      <c r="C46" s="52" t="s">
        <v>77</v>
      </c>
      <c r="D46" s="53">
        <v>700</v>
      </c>
      <c r="E46" s="10"/>
      <c r="F46" s="11">
        <f t="shared" si="0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21.6" customHeight="1" x14ac:dyDescent="0.25">
      <c r="A47" s="12">
        <v>39</v>
      </c>
      <c r="B47" s="31" t="s">
        <v>42</v>
      </c>
      <c r="C47" s="52" t="s">
        <v>74</v>
      </c>
      <c r="D47" s="55">
        <v>65</v>
      </c>
      <c r="E47" s="10"/>
      <c r="F47" s="11">
        <f t="shared" si="0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21.6" customHeight="1" x14ac:dyDescent="0.25">
      <c r="A48" s="12">
        <v>40</v>
      </c>
      <c r="B48" s="32" t="s">
        <v>41</v>
      </c>
      <c r="C48" s="52" t="s">
        <v>74</v>
      </c>
      <c r="D48" s="53">
        <v>140</v>
      </c>
      <c r="E48" s="10"/>
      <c r="F48" s="11">
        <f t="shared" si="0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50" s="4" customFormat="1" ht="21.6" customHeight="1" x14ac:dyDescent="0.25">
      <c r="A49" s="12">
        <v>41</v>
      </c>
      <c r="B49" s="44" t="s">
        <v>61</v>
      </c>
      <c r="C49" s="52" t="s">
        <v>10</v>
      </c>
      <c r="D49" s="56">
        <v>1</v>
      </c>
      <c r="E49" s="10"/>
      <c r="F49" s="11">
        <f t="shared" ref="F49:F57" si="1">SUM(D49*E49)</f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50" s="4" customFormat="1" ht="10.8" customHeight="1" x14ac:dyDescent="0.25">
      <c r="A50" s="12">
        <v>42</v>
      </c>
      <c r="B50" s="57" t="s">
        <v>81</v>
      </c>
      <c r="C50" s="52" t="s">
        <v>10</v>
      </c>
      <c r="D50" s="56">
        <v>1</v>
      </c>
      <c r="E50" s="10"/>
      <c r="F50" s="11">
        <f t="shared" si="1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50" s="4" customFormat="1" ht="21.6" customHeight="1" x14ac:dyDescent="0.25">
      <c r="A51" s="12">
        <v>43</v>
      </c>
      <c r="B51" s="43" t="s">
        <v>82</v>
      </c>
      <c r="C51" s="52" t="s">
        <v>74</v>
      </c>
      <c r="D51" s="56">
        <v>260</v>
      </c>
      <c r="E51" s="10"/>
      <c r="F51" s="11">
        <f t="shared" si="1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50" s="4" customFormat="1" ht="21.6" customHeight="1" x14ac:dyDescent="0.25">
      <c r="A52" s="12">
        <v>44</v>
      </c>
      <c r="B52" s="42" t="s">
        <v>46</v>
      </c>
      <c r="C52" s="52" t="s">
        <v>74</v>
      </c>
      <c r="D52" s="56">
        <v>24</v>
      </c>
      <c r="E52" s="10"/>
      <c r="F52" s="11">
        <f t="shared" si="1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50" s="4" customFormat="1" ht="21.6" customHeight="1" x14ac:dyDescent="0.25">
      <c r="A53" s="12">
        <v>45</v>
      </c>
      <c r="B53" s="42" t="s">
        <v>47</v>
      </c>
      <c r="C53" s="52" t="s">
        <v>77</v>
      </c>
      <c r="D53" s="56">
        <v>334</v>
      </c>
      <c r="E53" s="10"/>
      <c r="F53" s="11">
        <f t="shared" si="1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50" s="4" customFormat="1" ht="10.8" customHeight="1" x14ac:dyDescent="0.25">
      <c r="A54" s="12">
        <v>46</v>
      </c>
      <c r="B54" s="57" t="s">
        <v>51</v>
      </c>
      <c r="C54" s="52" t="s">
        <v>77</v>
      </c>
      <c r="D54" s="56">
        <v>361</v>
      </c>
      <c r="E54" s="10"/>
      <c r="F54" s="11">
        <f t="shared" si="1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50" s="4" customFormat="1" ht="21.6" customHeight="1" x14ac:dyDescent="0.25">
      <c r="A55" s="12">
        <v>47</v>
      </c>
      <c r="B55" s="30" t="s">
        <v>26</v>
      </c>
      <c r="C55" s="52" t="s">
        <v>77</v>
      </c>
      <c r="D55" s="56">
        <v>361</v>
      </c>
      <c r="E55" s="10"/>
      <c r="F55" s="11">
        <f t="shared" si="1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50" s="4" customFormat="1" ht="21.6" customHeight="1" x14ac:dyDescent="0.25">
      <c r="A56" s="12">
        <v>48</v>
      </c>
      <c r="B56" s="43" t="s">
        <v>52</v>
      </c>
      <c r="C56" s="52" t="s">
        <v>77</v>
      </c>
      <c r="D56" s="56">
        <v>300</v>
      </c>
      <c r="E56" s="10"/>
      <c r="F56" s="11">
        <f t="shared" si="1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50" s="4" customFormat="1" ht="10.8" customHeight="1" x14ac:dyDescent="0.25">
      <c r="A57" s="12">
        <v>49</v>
      </c>
      <c r="B57" s="57" t="s">
        <v>48</v>
      </c>
      <c r="C57" s="52" t="s">
        <v>77</v>
      </c>
      <c r="D57" s="56">
        <v>395</v>
      </c>
      <c r="E57" s="10"/>
      <c r="F57" s="11">
        <f t="shared" si="1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50" s="21" customFormat="1" ht="21.6" customHeight="1" x14ac:dyDescent="0.25">
      <c r="A58" s="12">
        <v>50</v>
      </c>
      <c r="B58" s="19" t="s">
        <v>18</v>
      </c>
      <c r="C58" s="23" t="s">
        <v>19</v>
      </c>
      <c r="D58" s="20">
        <v>4</v>
      </c>
      <c r="E58" s="10"/>
      <c r="F58" s="11">
        <f>SUM(D58*E58)</f>
        <v>0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</row>
    <row r="59" spans="1:50" s="4" customFormat="1" ht="21.6" customHeight="1" x14ac:dyDescent="0.25">
      <c r="A59" s="12">
        <v>51</v>
      </c>
      <c r="B59" s="22" t="s">
        <v>27</v>
      </c>
      <c r="C59" s="23" t="s">
        <v>19</v>
      </c>
      <c r="D59" s="24">
        <v>4</v>
      </c>
      <c r="E59" s="10"/>
      <c r="F59" s="11">
        <f>SUM(D59*E59)</f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50" s="4" customFormat="1" ht="10.8" customHeight="1" x14ac:dyDescent="0.25">
      <c r="A60" s="12">
        <v>52</v>
      </c>
      <c r="B60" s="22" t="s">
        <v>20</v>
      </c>
      <c r="C60" s="23" t="s">
        <v>19</v>
      </c>
      <c r="D60" s="24">
        <v>4</v>
      </c>
      <c r="E60" s="10"/>
      <c r="F60" s="11">
        <f>SUM(D60*E60)</f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50" s="26" customFormat="1" ht="12.6" customHeight="1" x14ac:dyDescent="0.25">
      <c r="A61" s="77" t="s">
        <v>13</v>
      </c>
      <c r="B61" s="78"/>
      <c r="C61" s="78"/>
      <c r="D61" s="78"/>
      <c r="E61" s="78"/>
      <c r="F61" s="79"/>
      <c r="G61" s="25"/>
      <c r="H61" s="25"/>
    </row>
    <row r="62" spans="1:50" s="4" customFormat="1" ht="10.8" customHeight="1" x14ac:dyDescent="0.25">
      <c r="A62" s="12">
        <v>53</v>
      </c>
      <c r="B62" s="18" t="s">
        <v>14</v>
      </c>
      <c r="C62" s="14" t="s">
        <v>10</v>
      </c>
      <c r="D62" s="16">
        <v>5</v>
      </c>
      <c r="E62" s="17"/>
      <c r="F62" s="11">
        <f t="shared" ref="F62:F64" si="2">SUM(D62*E62)</f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50" s="4" customFormat="1" ht="21.6" customHeight="1" x14ac:dyDescent="0.25">
      <c r="A63" s="12">
        <v>54</v>
      </c>
      <c r="B63" s="18" t="s">
        <v>55</v>
      </c>
      <c r="C63" s="14" t="s">
        <v>10</v>
      </c>
      <c r="D63" s="16">
        <v>1</v>
      </c>
      <c r="E63" s="17"/>
      <c r="F63" s="11">
        <f t="shared" si="2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50" s="4" customFormat="1" ht="32.4" customHeight="1" x14ac:dyDescent="0.25">
      <c r="A64" s="12">
        <v>55</v>
      </c>
      <c r="B64" s="18" t="s">
        <v>15</v>
      </c>
      <c r="C64" s="14" t="s">
        <v>16</v>
      </c>
      <c r="D64" s="16">
        <v>1</v>
      </c>
      <c r="E64" s="17"/>
      <c r="F64" s="11">
        <f t="shared" si="2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7" s="26" customFormat="1" ht="10.8" customHeight="1" x14ac:dyDescent="0.25">
      <c r="A65" s="12">
        <v>56</v>
      </c>
      <c r="B65" s="19" t="s">
        <v>21</v>
      </c>
      <c r="C65" s="27" t="s">
        <v>16</v>
      </c>
      <c r="D65" s="28">
        <v>1</v>
      </c>
      <c r="E65" s="29"/>
      <c r="F65" s="11">
        <f t="shared" ref="F65:F66" si="3">SUM(D65*E65)</f>
        <v>0</v>
      </c>
      <c r="G65" s="25"/>
      <c r="H65" s="25"/>
    </row>
    <row r="66" spans="1:47" s="26" customFormat="1" ht="10.8" customHeight="1" x14ac:dyDescent="0.25">
      <c r="A66" s="12">
        <v>57</v>
      </c>
      <c r="B66" s="36" t="s">
        <v>22</v>
      </c>
      <c r="C66" s="37" t="s">
        <v>17</v>
      </c>
      <c r="D66" s="38">
        <v>1.1200000000000001</v>
      </c>
      <c r="E66" s="39"/>
      <c r="F66" s="40">
        <f t="shared" si="3"/>
        <v>0</v>
      </c>
      <c r="G66" s="25"/>
    </row>
    <row r="67" spans="1:47" s="26" customFormat="1" ht="12.6" customHeight="1" thickBot="1" x14ac:dyDescent="0.3">
      <c r="A67" s="72" t="s">
        <v>54</v>
      </c>
      <c r="B67" s="72"/>
      <c r="C67" s="72"/>
      <c r="D67" s="72"/>
      <c r="E67" s="73"/>
      <c r="F67" s="41">
        <f>SUM(F9:F66)</f>
        <v>0</v>
      </c>
      <c r="G67" s="25"/>
    </row>
    <row r="68" spans="1:47" s="4" customFormat="1" ht="12.75" customHeight="1" x14ac:dyDescent="0.25">
      <c r="A68" s="74" t="s">
        <v>57</v>
      </c>
      <c r="B68" s="75"/>
      <c r="C68" s="75"/>
      <c r="D68" s="75"/>
      <c r="E68" s="75"/>
      <c r="F68" s="76"/>
      <c r="G68" s="1"/>
      <c r="H68" s="1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10.8" customHeight="1" x14ac:dyDescent="0.25">
      <c r="A69" s="12">
        <v>58</v>
      </c>
      <c r="B69" s="33" t="s">
        <v>31</v>
      </c>
      <c r="C69" s="45" t="s">
        <v>28</v>
      </c>
      <c r="D69" s="46">
        <v>5</v>
      </c>
      <c r="E69" s="10"/>
      <c r="F69" s="11">
        <f t="shared" ref="F69:F83" si="4">SUM(D69*E69)</f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21.6" customHeight="1" x14ac:dyDescent="0.25">
      <c r="A70" s="12">
        <v>59</v>
      </c>
      <c r="B70" s="47" t="s">
        <v>62</v>
      </c>
      <c r="C70" s="45" t="s">
        <v>17</v>
      </c>
      <c r="D70" s="48">
        <v>1.08</v>
      </c>
      <c r="E70" s="10"/>
      <c r="F70" s="11">
        <f t="shared" si="4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21.6" customHeight="1" x14ac:dyDescent="0.25">
      <c r="A71" s="12">
        <v>60</v>
      </c>
      <c r="B71" s="19" t="s">
        <v>43</v>
      </c>
      <c r="C71" s="34" t="s">
        <v>29</v>
      </c>
      <c r="D71" s="46">
        <v>574</v>
      </c>
      <c r="E71" s="10"/>
      <c r="F71" s="11">
        <f t="shared" si="4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10.8" customHeight="1" x14ac:dyDescent="0.25">
      <c r="A72" s="12">
        <v>61</v>
      </c>
      <c r="B72" s="33" t="s">
        <v>39</v>
      </c>
      <c r="C72" s="45" t="s">
        <v>10</v>
      </c>
      <c r="D72" s="46">
        <v>1</v>
      </c>
      <c r="E72" s="10"/>
      <c r="F72" s="11">
        <f t="shared" si="4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10.8" customHeight="1" x14ac:dyDescent="0.25">
      <c r="A73" s="12">
        <v>62</v>
      </c>
      <c r="B73" s="33" t="s">
        <v>65</v>
      </c>
      <c r="C73" s="45" t="s">
        <v>11</v>
      </c>
      <c r="D73" s="46">
        <v>9</v>
      </c>
      <c r="E73" s="10"/>
      <c r="F73" s="11">
        <f t="shared" si="4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10.8" customHeight="1" x14ac:dyDescent="0.25">
      <c r="A74" s="12">
        <v>63</v>
      </c>
      <c r="B74" s="33" t="s">
        <v>67</v>
      </c>
      <c r="C74" s="45" t="s">
        <v>11</v>
      </c>
      <c r="D74" s="46">
        <v>10</v>
      </c>
      <c r="E74" s="10"/>
      <c r="F74" s="11">
        <f t="shared" si="4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10.8" customHeight="1" x14ac:dyDescent="0.25">
      <c r="A75" s="12">
        <v>64</v>
      </c>
      <c r="B75" s="33" t="s">
        <v>71</v>
      </c>
      <c r="C75" s="45" t="s">
        <v>44</v>
      </c>
      <c r="D75" s="46">
        <v>1</v>
      </c>
      <c r="E75" s="10"/>
      <c r="F75" s="11">
        <f t="shared" si="4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10.8" customHeight="1" x14ac:dyDescent="0.25">
      <c r="A76" s="12">
        <v>65</v>
      </c>
      <c r="B76" s="50" t="s">
        <v>73</v>
      </c>
      <c r="C76" s="45" t="s">
        <v>74</v>
      </c>
      <c r="D76" s="48">
        <v>1.02</v>
      </c>
      <c r="E76" s="10"/>
      <c r="F76" s="11">
        <f t="shared" si="4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10.8" customHeight="1" x14ac:dyDescent="0.25">
      <c r="A77" s="12">
        <v>66</v>
      </c>
      <c r="B77" s="50" t="s">
        <v>75</v>
      </c>
      <c r="C77" s="45" t="s">
        <v>11</v>
      </c>
      <c r="D77" s="49">
        <v>851</v>
      </c>
      <c r="E77" s="10"/>
      <c r="F77" s="11">
        <f t="shared" si="4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10.8" customHeight="1" x14ac:dyDescent="0.25">
      <c r="A78" s="12">
        <v>67</v>
      </c>
      <c r="B78" s="50" t="s">
        <v>45</v>
      </c>
      <c r="C78" s="45" t="s">
        <v>10</v>
      </c>
      <c r="D78" s="49">
        <v>1</v>
      </c>
      <c r="E78" s="10"/>
      <c r="F78" s="11">
        <f t="shared" si="4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21.6" customHeight="1" x14ac:dyDescent="0.25">
      <c r="A79" s="12">
        <v>68</v>
      </c>
      <c r="B79" s="33" t="s">
        <v>76</v>
      </c>
      <c r="C79" s="45" t="s">
        <v>77</v>
      </c>
      <c r="D79" s="49">
        <v>5361</v>
      </c>
      <c r="E79" s="10"/>
      <c r="F79" s="11">
        <f t="shared" si="4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21.6" customHeight="1" x14ac:dyDescent="0.25">
      <c r="A80" s="12">
        <v>69</v>
      </c>
      <c r="B80" s="33" t="s">
        <v>78</v>
      </c>
      <c r="C80" s="45" t="s">
        <v>77</v>
      </c>
      <c r="D80" s="49">
        <v>4055</v>
      </c>
      <c r="E80" s="10"/>
      <c r="F80" s="11">
        <f t="shared" si="4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195" s="4" customFormat="1" ht="21.6" customHeight="1" x14ac:dyDescent="0.25">
      <c r="A81" s="12">
        <v>70</v>
      </c>
      <c r="B81" s="18" t="s">
        <v>30</v>
      </c>
      <c r="C81" s="45" t="s">
        <v>74</v>
      </c>
      <c r="D81" s="49">
        <v>385</v>
      </c>
      <c r="E81" s="10"/>
      <c r="F81" s="11">
        <f t="shared" si="4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195" s="4" customFormat="1" ht="21.6" customHeight="1" x14ac:dyDescent="0.25">
      <c r="A82" s="12">
        <v>71</v>
      </c>
      <c r="B82" s="33" t="s">
        <v>50</v>
      </c>
      <c r="C82" s="45" t="s">
        <v>74</v>
      </c>
      <c r="D82" s="49">
        <v>842</v>
      </c>
      <c r="E82" s="10"/>
      <c r="F82" s="11">
        <f t="shared" si="4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195" s="4" customFormat="1" ht="21.6" customHeight="1" x14ac:dyDescent="0.25">
      <c r="A83" s="12">
        <v>72</v>
      </c>
      <c r="B83" s="51" t="s">
        <v>80</v>
      </c>
      <c r="C83" s="52" t="s">
        <v>10</v>
      </c>
      <c r="D83" s="53">
        <v>1</v>
      </c>
      <c r="E83" s="10"/>
      <c r="F83" s="11">
        <f t="shared" si="4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195" s="4" customFormat="1" ht="21.6" customHeight="1" x14ac:dyDescent="0.25">
      <c r="A84" s="12">
        <v>73</v>
      </c>
      <c r="B84" s="30" t="s">
        <v>26</v>
      </c>
      <c r="C84" s="52" t="s">
        <v>77</v>
      </c>
      <c r="D84" s="53">
        <v>100</v>
      </c>
      <c r="E84" s="10"/>
      <c r="F84" s="11">
        <f>SUM(D84*E84)</f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195" s="4" customFormat="1" ht="21.6" customHeight="1" x14ac:dyDescent="0.25">
      <c r="A85" s="12">
        <v>74</v>
      </c>
      <c r="B85" s="32" t="s">
        <v>79</v>
      </c>
      <c r="C85" s="52" t="s">
        <v>74</v>
      </c>
      <c r="D85" s="53">
        <v>30</v>
      </c>
      <c r="E85" s="10"/>
      <c r="F85" s="11">
        <f>SUM(D85*E85)</f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195" s="21" customFormat="1" ht="21.6" customHeight="1" x14ac:dyDescent="0.25">
      <c r="A86" s="12">
        <v>75</v>
      </c>
      <c r="B86" s="19" t="s">
        <v>18</v>
      </c>
      <c r="C86" s="23" t="s">
        <v>19</v>
      </c>
      <c r="D86" s="20">
        <v>1</v>
      </c>
      <c r="E86" s="10"/>
      <c r="F86" s="11">
        <f>SUM(D86*E86)</f>
        <v>0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</row>
    <row r="87" spans="1:195" s="4" customFormat="1" ht="10.8" customHeight="1" x14ac:dyDescent="0.25">
      <c r="A87" s="12">
        <v>76</v>
      </c>
      <c r="B87" s="22" t="s">
        <v>40</v>
      </c>
      <c r="C87" s="23" t="s">
        <v>19</v>
      </c>
      <c r="D87" s="24">
        <v>2</v>
      </c>
      <c r="E87" s="10"/>
      <c r="F87" s="11">
        <f>SUM(D87*E87)</f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195" s="4" customFormat="1" ht="10.8" customHeight="1" x14ac:dyDescent="0.25">
      <c r="A88" s="12">
        <v>77</v>
      </c>
      <c r="B88" s="22" t="s">
        <v>20</v>
      </c>
      <c r="C88" s="23" t="s">
        <v>19</v>
      </c>
      <c r="D88" s="24">
        <v>2</v>
      </c>
      <c r="E88" s="10"/>
      <c r="F88" s="11">
        <f>SUM(D88*E88)</f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195" s="26" customFormat="1" ht="12.6" customHeight="1" x14ac:dyDescent="0.25">
      <c r="A89" s="77" t="s">
        <v>13</v>
      </c>
      <c r="B89" s="78"/>
      <c r="C89" s="78"/>
      <c r="D89" s="78"/>
      <c r="E89" s="78"/>
      <c r="F89" s="79"/>
      <c r="G89" s="25"/>
      <c r="H89" s="25"/>
    </row>
    <row r="90" spans="1:195" s="4" customFormat="1" ht="10.8" customHeight="1" x14ac:dyDescent="0.25">
      <c r="A90" s="12">
        <v>78</v>
      </c>
      <c r="B90" s="18" t="s">
        <v>14</v>
      </c>
      <c r="C90" s="14" t="s">
        <v>10</v>
      </c>
      <c r="D90" s="16">
        <v>2</v>
      </c>
      <c r="E90" s="17"/>
      <c r="F90" s="11">
        <f t="shared" ref="F90:F94" si="5">SUM(D90*E90)</f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</row>
    <row r="91" spans="1:195" s="4" customFormat="1" ht="21.6" customHeight="1" x14ac:dyDescent="0.25">
      <c r="A91" s="12">
        <v>79</v>
      </c>
      <c r="B91" s="18" t="s">
        <v>56</v>
      </c>
      <c r="C91" s="14" t="s">
        <v>10</v>
      </c>
      <c r="D91" s="16">
        <v>1</v>
      </c>
      <c r="E91" s="17"/>
      <c r="F91" s="11">
        <f t="shared" si="5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</row>
    <row r="92" spans="1:195" s="4" customFormat="1" ht="32.4" customHeight="1" x14ac:dyDescent="0.25">
      <c r="A92" s="12">
        <v>80</v>
      </c>
      <c r="B92" s="18" t="s">
        <v>15</v>
      </c>
      <c r="C92" s="14" t="s">
        <v>16</v>
      </c>
      <c r="D92" s="16">
        <v>1</v>
      </c>
      <c r="E92" s="17"/>
      <c r="F92" s="11">
        <f t="shared" si="5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</row>
    <row r="93" spans="1:195" s="26" customFormat="1" ht="10.8" customHeight="1" x14ac:dyDescent="0.25">
      <c r="A93" s="12">
        <v>81</v>
      </c>
      <c r="B93" s="19" t="s">
        <v>21</v>
      </c>
      <c r="C93" s="27" t="s">
        <v>16</v>
      </c>
      <c r="D93" s="28">
        <v>1</v>
      </c>
      <c r="E93" s="29"/>
      <c r="F93" s="11">
        <f t="shared" si="5"/>
        <v>0</v>
      </c>
      <c r="G93" s="25"/>
      <c r="H93" s="25"/>
    </row>
    <row r="94" spans="1:195" s="26" customFormat="1" ht="10.8" customHeight="1" x14ac:dyDescent="0.25">
      <c r="A94" s="12">
        <v>82</v>
      </c>
      <c r="B94" s="36" t="s">
        <v>22</v>
      </c>
      <c r="C94" s="37" t="s">
        <v>17</v>
      </c>
      <c r="D94" s="38">
        <v>0.34</v>
      </c>
      <c r="E94" s="39"/>
      <c r="F94" s="40">
        <f t="shared" si="5"/>
        <v>0</v>
      </c>
      <c r="G94" s="25"/>
    </row>
    <row r="95" spans="1:195" s="26" customFormat="1" ht="12.6" customHeight="1" thickBot="1" x14ac:dyDescent="0.3">
      <c r="A95" s="72" t="s">
        <v>58</v>
      </c>
      <c r="B95" s="72"/>
      <c r="C95" s="72"/>
      <c r="D95" s="72"/>
      <c r="E95" s="73"/>
      <c r="F95" s="41">
        <f>SUM(F69:F94)</f>
        <v>0</v>
      </c>
      <c r="G95" s="25"/>
    </row>
    <row r="96" spans="1:195" ht="24" customHeight="1" thickBot="1" x14ac:dyDescent="0.3">
      <c r="A96" s="8"/>
      <c r="C96" s="81" t="s">
        <v>1</v>
      </c>
      <c r="D96" s="82"/>
      <c r="E96" s="83">
        <f>F95+F67</f>
        <v>0</v>
      </c>
      <c r="F96" s="84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  <c r="DQ96" s="15"/>
      <c r="DR96" s="15"/>
      <c r="DS96" s="15"/>
      <c r="DT96" s="15"/>
      <c r="DU96" s="15"/>
      <c r="DV96" s="15"/>
      <c r="DW96" s="15"/>
      <c r="DX96" s="15"/>
      <c r="DY96" s="15"/>
      <c r="DZ96" s="15"/>
      <c r="EA96" s="15"/>
      <c r="EB96" s="15"/>
      <c r="EC96" s="15"/>
      <c r="ED96" s="15"/>
      <c r="EE96" s="15"/>
      <c r="EF96" s="15"/>
      <c r="EG96" s="15"/>
      <c r="EH96" s="15"/>
      <c r="EI96" s="15"/>
      <c r="EJ96" s="15"/>
      <c r="EK96" s="15"/>
      <c r="EL96" s="15"/>
      <c r="EM96" s="15"/>
      <c r="EN96" s="15"/>
      <c r="EO96" s="15"/>
      <c r="EP96" s="15"/>
      <c r="EQ96" s="15"/>
      <c r="ER96" s="15"/>
      <c r="ES96" s="15"/>
      <c r="ET96" s="15"/>
      <c r="EU96" s="15"/>
      <c r="EV96" s="15"/>
      <c r="EW96" s="15"/>
      <c r="EX96" s="15"/>
      <c r="EY96" s="15"/>
      <c r="EZ96" s="15"/>
      <c r="FA96" s="15"/>
      <c r="FB96" s="15"/>
      <c r="FC96" s="15"/>
      <c r="FD96" s="15"/>
      <c r="FE96" s="15"/>
      <c r="FF96" s="15"/>
      <c r="FG96" s="15"/>
      <c r="FH96" s="15"/>
      <c r="FI96" s="15"/>
      <c r="FJ96" s="15"/>
      <c r="FK96" s="15"/>
      <c r="FL96" s="15"/>
      <c r="FM96" s="15"/>
      <c r="FN96" s="15"/>
      <c r="FO96" s="15"/>
      <c r="FP96" s="15"/>
      <c r="FQ96" s="15"/>
      <c r="FR96" s="15"/>
      <c r="FS96" s="15"/>
      <c r="FT96" s="15"/>
      <c r="FU96" s="15"/>
      <c r="FV96" s="15"/>
      <c r="FW96" s="15"/>
      <c r="FX96" s="15"/>
      <c r="FY96" s="15"/>
      <c r="FZ96" s="15"/>
      <c r="GA96" s="15"/>
      <c r="GB96" s="15"/>
      <c r="GC96" s="15"/>
      <c r="GD96" s="15"/>
      <c r="GE96" s="15"/>
      <c r="GF96" s="15"/>
      <c r="GG96" s="15"/>
      <c r="GH96" s="15"/>
      <c r="GI96" s="15"/>
      <c r="GJ96" s="15"/>
      <c r="GK96" s="15"/>
      <c r="GL96" s="15"/>
      <c r="GM96" s="15"/>
    </row>
    <row r="97" spans="1:188" s="15" customFormat="1" ht="10.8" customHeight="1" x14ac:dyDescent="0.25">
      <c r="A97" s="80" t="s">
        <v>7</v>
      </c>
      <c r="B97" s="80"/>
      <c r="C97" s="80"/>
      <c r="D97" s="80"/>
      <c r="E97" s="80"/>
      <c r="F97" s="80"/>
    </row>
    <row r="98" spans="1:188" s="15" customFormat="1" ht="10.8" customHeight="1" x14ac:dyDescent="0.25">
      <c r="A98" s="80" t="s">
        <v>23</v>
      </c>
      <c r="B98" s="80"/>
      <c r="C98" s="80"/>
      <c r="D98" s="80"/>
      <c r="E98" s="80"/>
      <c r="F98" s="80"/>
    </row>
    <row r="99" spans="1:188" s="15" customFormat="1" ht="10.8" customHeight="1" x14ac:dyDescent="0.25">
      <c r="A99" s="80" t="s">
        <v>8</v>
      </c>
      <c r="B99" s="80"/>
      <c r="C99" s="80"/>
      <c r="D99" s="80"/>
      <c r="E99" s="80"/>
      <c r="F99" s="80"/>
    </row>
    <row r="100" spans="1:188" s="15" customFormat="1" ht="10.8" customHeight="1" x14ac:dyDescent="0.25">
      <c r="A100" s="3"/>
      <c r="B100" s="80" t="s">
        <v>9</v>
      </c>
      <c r="C100" s="80"/>
      <c r="D100" s="80"/>
      <c r="E100" s="80"/>
      <c r="F100" s="80"/>
    </row>
    <row r="101" spans="1:188" s="15" customFormat="1" ht="10.8" customHeight="1" x14ac:dyDescent="0.25">
      <c r="A101" s="35" t="s">
        <v>34</v>
      </c>
      <c r="B101" s="35"/>
      <c r="C101" s="35"/>
      <c r="D101" s="35"/>
      <c r="E101" s="35"/>
      <c r="F101" s="35"/>
    </row>
    <row r="102" spans="1:188" s="15" customFormat="1" ht="10.8" customHeight="1" x14ac:dyDescent="0.25">
      <c r="A102" s="80" t="s">
        <v>35</v>
      </c>
      <c r="B102" s="80"/>
      <c r="C102" s="80"/>
      <c r="D102" s="80"/>
      <c r="E102" s="80"/>
      <c r="F102" s="80"/>
    </row>
    <row r="103" spans="1:188" s="15" customFormat="1" ht="10.8" customHeight="1" x14ac:dyDescent="0.25">
      <c r="A103" s="80" t="s">
        <v>36</v>
      </c>
      <c r="B103" s="80"/>
      <c r="C103" s="80"/>
      <c r="D103" s="80"/>
      <c r="E103" s="80"/>
      <c r="F103" s="80"/>
    </row>
    <row r="104" spans="1:188" s="15" customFormat="1" ht="10.8" customHeight="1" x14ac:dyDescent="0.25">
      <c r="A104" s="80" t="s">
        <v>37</v>
      </c>
      <c r="B104" s="80"/>
      <c r="C104" s="80"/>
      <c r="D104" s="80"/>
      <c r="E104" s="80"/>
      <c r="F104" s="80"/>
    </row>
    <row r="105" spans="1:188" s="15" customFormat="1" ht="10.8" customHeight="1" x14ac:dyDescent="0.25">
      <c r="A105" s="3"/>
      <c r="B105" s="80" t="s">
        <v>33</v>
      </c>
      <c r="C105" s="80"/>
      <c r="D105" s="80"/>
      <c r="E105" s="80"/>
      <c r="F105" s="80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</row>
    <row r="106" spans="1:188" s="15" customFormat="1" ht="10.8" customHeight="1" x14ac:dyDescent="0.25">
      <c r="A106" s="3"/>
      <c r="B106" s="35" t="s">
        <v>32</v>
      </c>
      <c r="C106" s="35"/>
      <c r="D106" s="35"/>
      <c r="E106" s="35"/>
      <c r="F106" s="35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/>
      <c r="FR106" s="2"/>
      <c r="FS106" s="2"/>
      <c r="FT106" s="2"/>
      <c r="FU106" s="2"/>
      <c r="FV106" s="2"/>
      <c r="FW106" s="2"/>
      <c r="FX106" s="2"/>
      <c r="FY106" s="2"/>
      <c r="FZ106" s="2"/>
      <c r="GA106" s="2"/>
      <c r="GB106" s="2"/>
    </row>
    <row r="107" spans="1:188" s="15" customFormat="1" ht="10.8" customHeight="1" x14ac:dyDescent="0.25">
      <c r="A107" s="80" t="s">
        <v>38</v>
      </c>
      <c r="B107" s="80"/>
      <c r="C107" s="80"/>
      <c r="D107" s="80"/>
      <c r="E107" s="80"/>
      <c r="F107" s="80"/>
    </row>
    <row r="108" spans="1:188" s="15" customFormat="1" ht="10.8" customHeight="1" x14ac:dyDescent="0.25">
      <c r="A108" s="3"/>
      <c r="B108" s="80" t="s">
        <v>24</v>
      </c>
      <c r="C108" s="80"/>
      <c r="D108" s="80"/>
      <c r="E108" s="80"/>
      <c r="F108" s="80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/>
      <c r="FR108" s="2"/>
      <c r="FS108" s="2"/>
      <c r="FT108" s="2"/>
      <c r="FU108" s="2"/>
      <c r="FV108" s="2"/>
      <c r="FW108" s="2"/>
      <c r="FX108" s="2"/>
      <c r="FY108" s="2"/>
      <c r="FZ108" s="2"/>
      <c r="GA108" s="2"/>
      <c r="GB108" s="2"/>
      <c r="GC108" s="2"/>
      <c r="GD108" s="2"/>
      <c r="GE108" s="2"/>
      <c r="GF108" s="2"/>
    </row>
    <row r="109" spans="1:188" s="15" customFormat="1" ht="10.8" customHeight="1" x14ac:dyDescent="0.25">
      <c r="A109" s="3"/>
      <c r="B109" s="80" t="s">
        <v>25</v>
      </c>
      <c r="C109" s="80"/>
      <c r="D109" s="80"/>
      <c r="E109" s="80"/>
      <c r="F109" s="80"/>
    </row>
  </sheetData>
  <mergeCells count="26">
    <mergeCell ref="A107:F107"/>
    <mergeCell ref="B108:F108"/>
    <mergeCell ref="B109:F109"/>
    <mergeCell ref="C96:D96"/>
    <mergeCell ref="E96:F96"/>
    <mergeCell ref="A102:F102"/>
    <mergeCell ref="A103:F103"/>
    <mergeCell ref="A104:F104"/>
    <mergeCell ref="B105:F105"/>
    <mergeCell ref="A97:F97"/>
    <mergeCell ref="A98:F98"/>
    <mergeCell ref="A99:F99"/>
    <mergeCell ref="B100:F100"/>
    <mergeCell ref="A67:E67"/>
    <mergeCell ref="A8:F8"/>
    <mergeCell ref="A68:F68"/>
    <mergeCell ref="A89:F89"/>
    <mergeCell ref="A95:E95"/>
    <mergeCell ref="A61:F61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61">
    <cfRule type="cellIs" dxfId="3" priority="83" stopIfTrue="1" operator="equal">
      <formula>0</formula>
    </cfRule>
  </conditionalFormatting>
  <conditionalFormatting sqref="A89">
    <cfRule type="cellIs" dxfId="2" priority="27" stopIfTrue="1" operator="equal">
      <formula>0</formula>
    </cfRule>
  </conditionalFormatting>
  <conditionalFormatting sqref="B29">
    <cfRule type="cellIs" dxfId="1" priority="2" stopIfTrue="1" operator="equal">
      <formula>0</formula>
    </cfRule>
  </conditionalFormatting>
  <conditionalFormatting sqref="B81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Helbe Peiker</cp:lastModifiedBy>
  <cp:lastPrinted>2021-12-02T07:42:39Z</cp:lastPrinted>
  <dcterms:created xsi:type="dcterms:W3CDTF">2011-04-14T10:56:35Z</dcterms:created>
  <dcterms:modified xsi:type="dcterms:W3CDTF">2024-12-16T11:41:52Z</dcterms:modified>
</cp:coreProperties>
</file>